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F455233E-16F1-4684-913E-ADC27829B35E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<sst xmlns="http://schemas.openxmlformats.org/spreadsheetml/2006/main" count="271" uniqueCount="176">
  <si>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</si>
  <si>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</si>
  <si>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</si>
  <si>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</si>
  <si>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</si>
  <si>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</si>
  <si>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</si>
  <si>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</si>
  <si>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</si>
  <si>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</si>
  <si>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</si>
  <si>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</si>
  <si>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</si>
  <si>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</si>
  <si>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</si>
  <si>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</si>
  <si>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</si>
  <si>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</si>
  <si>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</si>
  <si>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</si>
  <si>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</si>
  <si>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</si>
  <si>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</si>
  <si>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</si>
  <si>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</si>
  <si>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</si>
  <si>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</si>
  <si>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</si>
  <si>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</si>
  <si>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</si>
  <si>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</si>
  <si>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</si>
  <si>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</si>
  <si>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</si>
  <si>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</si>
  <si>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</si>
  <si>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</si>
  <si>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</si>
  <si>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</si>
  <si>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</si>
  <si>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</si>
  <si>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</si>
  <si>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</si>
  <si>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</si>
  <si>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</si>
  <si>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</si>
  <si>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</si>
  <si>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</si>
  <si>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</si>
  <si>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</si>
  <si>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</si>
  <si>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</si>
  <si>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</si>
  <si>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</si>
  <si>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</si>
  <si>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</si>
  <si>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</si>
  <si>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</si>
  <si>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</si>
  <si>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</si>
  <si>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</si>
  <si>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</si>
  <si>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</si>
  <si>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</si>
  <si>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</si>
  <si>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</si>
  <si>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</si>
  <si>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</si>
  <si>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</si>
  <si>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</si>
  <si>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</si>
  <si>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</si>
  <si>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</si>
  <si>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</si>
  <si>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</si>
  <si>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</si>
  <si>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</si>
  <si>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</si>
  <si>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</si>
  <si>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</si>
  <si>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</si>
  <si>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</si>
  <si>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</si>
  <si>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</si>
  <si>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</si>
  <si>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</si>
  <si>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</si>
  <si>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</si>
  <si>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</si>
  <si>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</si>
  <si>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</si>
  <si>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</si>
  <si>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</si>
  <si>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</si>
  <si>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</si>
  <si>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</si>
  <si>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</si>
  <si>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</si>
  <si>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</si>
  <si>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</si>
  <si>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</si>
  <si>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</si>
  <si>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</si>
  <si>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</si>
  <si>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</si>
  <si>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</si>
  <si>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</si>
  <si>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</si>
  <si>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</si>
  <si>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</si>
  <si>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</si>
  <si>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</si>
  <si>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</si>
  <si>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</si>
  <si>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</si>
  <si>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</si>
  <si>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</si>
  <si>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</si>
  <si>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</si>
  <si>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</si>
  <si>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</si>
  <si>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</si>
  <si>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</si>
  <si>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</si>
  <si>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</si>
  <si>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</si>
  <si>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</si>
  <si>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</si>
  <si>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</si>
  <si>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</si>
  <si>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</si>
  <si>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</si>
  <si>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</si>
  <si>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</si>
  <si>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</si>
  <si>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</si>
  <si>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</si>
  <si>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</si>
  <si>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</si>
  <si>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</si>
  <si>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</si>
  <si>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</si>
  <si>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</si>
  <si>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</si>
  <si>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</si>
  <si>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</si>
  <si>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</si>
  <si>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</si>
  <si>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</si>
  <si>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</si>
  <si>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</si>
  <si>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</si>
  <si>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</si>
  <si>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</si>
  <si>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</si>
  <si>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</si>
  <si>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</si>
  <si>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</si>
  <si>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10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</si>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</sst>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150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151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152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153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154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155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156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157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158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159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1467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160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1285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4" t="s">
        <v>161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455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4" t="s">
        <v>162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600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3.06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416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76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18</v>
      </c>
      <c r="G53" s="8">
        <v>7.15</v>
      </c>
      <c r="H53" s="29">
        <v>0</v>
      </c>
      <c r="I53" s="27">
        <f>ROUND(G53* H53,2)</f>
        <v>0</v>
      </c>
      <c r="J53" s="5">
        <v>8</v>
      </c>
      <c r="K53" s="27">
        <f>ROUND(I53* J53/100,2)</f>
        <v>0</v>
      </c>
      <c r="L53" s="28">
        <f>ROUND(I53+ K53,2)</f>
        <v>0</v>
      </c>
      <c r="M53" s="26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7.15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2.11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1.77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1.59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4.54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3.64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41</v>
      </c>
      <c r="G60" s="8">
        <v>18.329999999999998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41</v>
      </c>
      <c r="G61" s="8">
        <v>36.61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41</v>
      </c>
      <c r="G62" s="8">
        <v>21.86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45</v>
      </c>
      <c r="G63" s="8">
        <v>0.45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45</v>
      </c>
      <c r="G64" s="8">
        <v>36.08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45</v>
      </c>
      <c r="G65" s="8">
        <v>72.89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45</v>
      </c>
      <c r="G66" s="8">
        <v>109.42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11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24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18</v>
      </c>
      <c r="G69" s="8">
        <v>5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18</v>
      </c>
      <c r="G70" s="8">
        <v>8.8699999999999992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45</v>
      </c>
      <c r="G71" s="8">
        <v>1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18</v>
      </c>
      <c r="G72" s="8">
        <v>17.03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9</v>
      </c>
      <c r="H73" s="29">
        <v>0</v>
      </c>
      <c r="I73" s="27">
        <f>ROUND(G73* H73,2)</f>
        <v>0</v>
      </c>
      <c r="J73" s="5">
        <v>23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91</v>
      </c>
      <c r="G74" s="8">
        <v>30.9</v>
      </c>
      <c r="H74" s="29">
        <v>0</v>
      </c>
      <c r="I74" s="27">
        <f>ROUND(G74* H74,2)</f>
        <v>0</v>
      </c>
      <c r="J74" s="5">
        <v>23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91</v>
      </c>
      <c r="G75" s="8">
        <v>263.75</v>
      </c>
      <c r="H75" s="29">
        <v>0</v>
      </c>
      <c r="I75" s="27">
        <f>ROUND(G75* H75,2)</f>
        <v>0</v>
      </c>
      <c r="J75" s="5">
        <v>23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101</v>
      </c>
      <c r="G76" s="8">
        <v>200</v>
      </c>
      <c r="H76" s="29">
        <v>0</v>
      </c>
      <c r="I76" s="27">
        <f>ROUND(G76* H76,2)</f>
        <v>0</v>
      </c>
      <c r="J76" s="5">
        <v>23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105</v>
      </c>
      <c r="G77" s="8">
        <v>150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14</v>
      </c>
      <c r="G78" s="8">
        <v>20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14</v>
      </c>
      <c r="G79" s="8">
        <v>5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14</v>
      </c>
      <c r="G80" s="8">
        <v>50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4" s="1" customFormat="1" ht="28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14</v>
      </c>
      <c r="G81" s="8">
        <v>20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101</v>
      </c>
      <c r="G82" s="8">
        <v>121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120</v>
      </c>
      <c r="F83" s="6" t="s">
        <v>101</v>
      </c>
      <c r="G83" s="8">
        <v>178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26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101</v>
      </c>
      <c r="G84" s="8">
        <v>156.58000000000001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101</v>
      </c>
      <c r="G85" s="8">
        <v>10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101</v>
      </c>
      <c r="G86" s="8">
        <v>10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101</v>
      </c>
      <c r="G87" s="8">
        <v>19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134</v>
      </c>
      <c r="F88" s="6" t="s">
        <v>101</v>
      </c>
      <c r="G88" s="8">
        <v>8</v>
      </c>
      <c r="H88" s="29">
        <v>0</v>
      </c>
      <c r="I88" s="27">
        <f>ROUND(G88* H88,2)</f>
        <v>0</v>
      </c>
      <c r="J88" s="5">
        <v>23</v>
      </c>
      <c r="K88" s="27">
        <f>ROUND(I88* J88/100,2)</f>
        <v>0</v>
      </c>
      <c r="L88" s="28">
        <f>ROUND(I88+ K88,2)</f>
        <v>0</v>
      </c>
      <c r="M88" s="26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18</v>
      </c>
      <c r="G89" s="8">
        <v>0.7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4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120</v>
      </c>
      <c r="F90" s="6" t="s">
        <v>101</v>
      </c>
      <c r="G90" s="8">
        <v>104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4" s="1" customFormat="1" ht="19.7" customHeight="1" x14ac:dyDescent="0.2">
      <c r="B91" s="5">
        <v>46</v>
      </c>
      <c r="C91" s="6" t="s">
        <v>142</v>
      </c>
      <c r="D91" s="6" t="s">
        <v>143</v>
      </c>
      <c r="E91" s="7" t="s">
        <v>134</v>
      </c>
      <c r="F91" s="6" t="s">
        <v>101</v>
      </c>
      <c r="G91" s="8">
        <v>6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4" s="1" customFormat="1" ht="55.9" customHeight="1" x14ac:dyDescent="0.2"/>
    <row r="93" spans="2:14" s="1" customFormat="1" ht="21.4" customHeight="1" x14ac:dyDescent="0.2">
      <c r="B93" s="16" t="s">
        <v>144</v>
      </c>
      <c r="C93" s="16"/>
      <c r="D93" s="16"/>
      <c r="E93" s="16"/>
      <c r="F93" s="30">
        <f>ROUND(I32+I37+I42+I47+I50+I51+I52+I53+I54+I55+I56+I57+I58+I59+I60+I61+I62+I63+I64+I65+I66+I67+I68+I69+I70+I71+I72+I73+I74+I75+I76+I77+I78+I79+I80+I81+I82+I83+I84+I85+I86+I87+I88+I89+I90+I91,2)</f>
        <v>0</v>
      </c>
      <c r="G93" s="31"/>
      <c r="H93" s="31"/>
      <c r="I93" s="31"/>
      <c r="J93" s="31"/>
      <c r="K93" s="31"/>
      <c r="L93" s="31"/>
      <c r="M93" s="32"/>
    </row>
    <row r="94" spans="2:14" s="1" customFormat="1" ht="21.4" customHeight="1" x14ac:dyDescent="0.2">
      <c r="B94" s="16" t="s">
        <v>145</v>
      </c>
      <c r="C94" s="16"/>
      <c r="D94" s="16"/>
      <c r="E94" s="16"/>
      <c r="F94" s="33">
        <f>ROUND(L32+L37+L42+L47+L50+L51+L52+L53+L54+L55+L56+L57+L58+L59+L60+L61+L62+L63+L64+L65+L66+L67+L68+L69+L70+L71+L72+L73+L74+L75+L76+L77+L78+L79+L80+L81+L82+L83+L84+L85+L86+L87+L88+L89+L90+L91,2)</f>
        <v>0</v>
      </c>
      <c r="G94" s="34"/>
      <c r="H94" s="34"/>
      <c r="I94" s="34"/>
      <c r="J94" s="34"/>
      <c r="K94" s="34"/>
      <c r="L94" s="34"/>
      <c r="M94" s="35"/>
    </row>
    <row r="95" spans="2:14" s="1" customFormat="1" ht="11.1" customHeight="1" x14ac:dyDescent="0.2"/>
    <row r="96" spans="2:14" s="1" customFormat="1" ht="80.099999999999994" customHeight="1" x14ac:dyDescent="0.2">
      <c r="B96" s="37" t="s">
        <v>163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</row>
    <row r="97" spans="2:14" s="1" customFormat="1" ht="2.65" customHeight="1" x14ac:dyDescent="0.2"/>
    <row r="98" spans="2:14" s="1" customFormat="1" ht="110.1" customHeight="1" x14ac:dyDescent="0.2">
      <c r="B98" s="37" t="s">
        <v>164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5.25" customHeight="1" x14ac:dyDescent="0.2"/>
    <row r="100" spans="2:14" s="1" customFormat="1" ht="110.1" customHeight="1" x14ac:dyDescent="0.2">
      <c r="B100" s="11" t="s">
        <v>165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2:14" s="1" customFormat="1" ht="5.25" customHeight="1" x14ac:dyDescent="0.2"/>
    <row r="102" spans="2:14" s="1" customFormat="1" ht="37.9" customHeight="1" x14ac:dyDescent="0.2">
      <c r="C102" s="17" t="s">
        <v>146</v>
      </c>
      <c r="D102" s="17"/>
      <c r="E102" s="17"/>
      <c r="F102" s="19" t="s">
        <v>147</v>
      </c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.65" customHeight="1" x14ac:dyDescent="0.2"/>
    <row r="108" spans="2:14" s="1" customFormat="1" ht="203.1" customHeight="1" x14ac:dyDescent="0.2">
      <c r="B108" s="37" t="s">
        <v>166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65" customHeight="1" x14ac:dyDescent="0.2"/>
    <row r="110" spans="2:14" s="1" customFormat="1" ht="36.950000000000003" customHeight="1" x14ac:dyDescent="0.2">
      <c r="B110" s="38" t="s">
        <v>167</v>
      </c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</row>
    <row r="111" spans="2:14" s="1" customFormat="1" ht="2.65" customHeight="1" x14ac:dyDescent="0.2"/>
    <row r="112" spans="2:14" s="1" customFormat="1" ht="37.9" customHeight="1" x14ac:dyDescent="0.2">
      <c r="C112" s="17" t="s">
        <v>148</v>
      </c>
      <c r="D112" s="17"/>
      <c r="E112" s="17"/>
      <c r="F112" s="20" t="s">
        <v>149</v>
      </c>
      <c r="G112" s="20"/>
      <c r="H112" s="20"/>
      <c r="I112" s="20"/>
      <c r="J112" s="20"/>
      <c r="K112" s="20"/>
      <c r="L112" s="20"/>
    </row>
    <row r="113" spans="2:14" s="1" customFormat="1" ht="28.7" customHeight="1" x14ac:dyDescent="0.2">
      <c r="C113" s="18"/>
      <c r="D113" s="18"/>
      <c r="E113" s="18"/>
      <c r="F113" s="18"/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.65" customHeight="1" x14ac:dyDescent="0.2"/>
    <row r="118" spans="2:14" s="1" customFormat="1" ht="159.94999999999999" customHeight="1" x14ac:dyDescent="0.2">
      <c r="B118" s="37" t="s">
        <v>168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54.95" customHeight="1" x14ac:dyDescent="0.2">
      <c r="B120" s="37" t="s">
        <v>169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60" customHeight="1" x14ac:dyDescent="0.2">
      <c r="B122" s="11" t="s">
        <v>170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</row>
    <row r="123" spans="2:14" s="1" customFormat="1" ht="2.65" customHeight="1" x14ac:dyDescent="0.2"/>
    <row r="124" spans="2:14" s="1" customFormat="1" ht="48" customHeight="1" x14ac:dyDescent="0.2">
      <c r="B124" s="11" t="s">
        <v>171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2:14" s="1" customFormat="1" ht="2.65" customHeight="1" x14ac:dyDescent="0.2"/>
    <row r="126" spans="2:14" s="1" customFormat="1" ht="125.1" customHeight="1" x14ac:dyDescent="0.2">
      <c r="B126" s="37" t="s">
        <v>172</v>
      </c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</row>
    <row r="127" spans="2:14" s="1" customFormat="1" ht="2.65" customHeight="1" x14ac:dyDescent="0.2"/>
    <row r="128" spans="2:14" s="1" customFormat="1" ht="84.95" customHeight="1" x14ac:dyDescent="0.2">
      <c r="B128" s="37" t="s">
        <v>173</v>
      </c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</row>
    <row r="129" spans="2:12" s="1" customFormat="1" ht="86.85" customHeight="1" x14ac:dyDescent="0.2"/>
    <row r="130" spans="2:12" s="1" customFormat="1" ht="17.649999999999999" customHeight="1" x14ac:dyDescent="0.2">
      <c r="J130" s="23" t="s">
        <v>174</v>
      </c>
      <c r="K130" s="23"/>
      <c r="L130" s="23"/>
    </row>
    <row r="131" spans="2:12" s="1" customFormat="1" ht="145.15" customHeight="1" x14ac:dyDescent="0.2"/>
    <row r="132" spans="2:12" s="1" customFormat="1" ht="81.599999999999994" customHeight="1" x14ac:dyDescent="0.2">
      <c r="B132" s="13" t="s">
        <v>175</v>
      </c>
      <c r="C132" s="13"/>
      <c r="D132" s="13"/>
      <c r="E132" s="13"/>
      <c r="F132" s="13"/>
      <c r="G132" s="13"/>
      <c r="H132" s="13"/>
      <c r="I132" s="13"/>
      <c r="J132" s="13"/>
      <c r="K132" s="13"/>
    </row>
  </sheetData>
  <mergeCells count="108">
    <mergeCell ref="L86:M86"/>
    <mergeCell ref="L87:M87"/>
    <mergeCell ref="L88:M88"/>
    <mergeCell ref="L89:M89"/>
    <mergeCell ref="L90:M90"/>
    <mergeCell ref="L91:M91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C115:E115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2025-10-16T12:01:02Z</dcterms:created>
  <dcterms:modified xsi:type="dcterms:W3CDTF">2025-10-23T10:03:19Z</dcterms:modified>
</cp:coreProperties>
</file>